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risnik\Desktop\"/>
    </mc:Choice>
  </mc:AlternateContent>
  <bookViews>
    <workbookView xWindow="0" yWindow="0" windowWidth="20325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5" i="1"/>
  <c r="C44" i="1"/>
  <c r="C7" i="1"/>
  <c r="C33" i="1"/>
  <c r="C31" i="1"/>
</calcChain>
</file>

<file path=xl/comments1.xml><?xml version="1.0" encoding="utf-8"?>
<comments xmlns="http://schemas.openxmlformats.org/spreadsheetml/2006/main">
  <authors>
    <author>Windows korisnik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238"/>
          </rPr>
          <t>Windows korisnik: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<sst xmlns="http://schemas.openxmlformats.org/spreadsheetml/2006/main" count="241" uniqueCount="134">
  <si>
    <t>Naziv primatelja sredstava</t>
  </si>
  <si>
    <t>OIB i sjedište primatelja</t>
  </si>
  <si>
    <t>Vrsta rashoda-šifra računskog plana</t>
  </si>
  <si>
    <t>GDPR</t>
  </si>
  <si>
    <t>Isplatitelj</t>
  </si>
  <si>
    <t>SŠ "JURE KAŠTELAN" OMIŠ ;                  TRG KRALJA TOMISLAVA 2, OMIŠ</t>
  </si>
  <si>
    <t>SUNČANA VURA D.O.O.</t>
  </si>
  <si>
    <t>HEP-OPSKRBA D.O.O.</t>
  </si>
  <si>
    <t>63073332379 - ZAGREB</t>
  </si>
  <si>
    <t>HRVATSKI TELEKOM D.D.</t>
  </si>
  <si>
    <t>81793146560 - ZAGREB</t>
  </si>
  <si>
    <t>87311810356 - ZAGREB</t>
  </si>
  <si>
    <t>32212-LITERATURA</t>
  </si>
  <si>
    <t>FINANCIJSKA AGENCIJA</t>
  </si>
  <si>
    <t>85821130368 - ZAGREB</t>
  </si>
  <si>
    <t xml:space="preserve">32131-SEMINARI, SAVJETOVANJA I SIMPOZIJI      </t>
  </si>
  <si>
    <t>-</t>
  </si>
  <si>
    <t>Ministarstvo znanosti i obrazovanja, Donje Svetice 38, 10000 Zagreb</t>
  </si>
  <si>
    <r>
      <rPr>
        <i/>
        <sz val="11"/>
        <color theme="1"/>
        <rFont val="Calibri"/>
        <family val="2"/>
        <charset val="238"/>
        <scheme val="minor"/>
      </rPr>
      <t>GDPR</t>
    </r>
    <r>
      <rPr>
        <sz val="11"/>
        <color theme="1"/>
        <rFont val="Calibri"/>
        <family val="2"/>
        <charset val="238"/>
        <scheme val="minor"/>
      </rPr>
      <t xml:space="preserve"> ( prema zbrojnom nalogu UN40482871847202401260001701)</t>
    </r>
  </si>
  <si>
    <t>INFORMACIJE O TROŠENJU SREDSTAVA ZA VELJAČU 2024.</t>
  </si>
  <si>
    <t xml:space="preserve">32141-NAKNADA ZA KORIŠTERNJE AUTOMOBILA U SLUŽBENE SVRHE   </t>
  </si>
  <si>
    <t>32313- POŠTARINA</t>
  </si>
  <si>
    <t xml:space="preserve">METRO CASH &amp; CARRY D.O.O. </t>
  </si>
  <si>
    <t>32219- OSTALI MATERIJAL ZA POTREBE REDOVNOG POSLOVANJA</t>
  </si>
  <si>
    <t>38016445738- ZAGREB</t>
  </si>
  <si>
    <t>BELLEZZA CHIARA D.O.O.</t>
  </si>
  <si>
    <t>32379-OSTALE INTELEKTUALNE USLUGE</t>
  </si>
  <si>
    <t>METRO CASH &amp; CARRY D.O.O</t>
  </si>
  <si>
    <t>CORONA-COPY D.O.O.</t>
  </si>
  <si>
    <t>23495584640- KAŠTEL SUĆURAC</t>
  </si>
  <si>
    <t>32251- SITNI INVENTAR</t>
  </si>
  <si>
    <t>ZUTŠ-RH</t>
  </si>
  <si>
    <t>32941-TUZEMNE ČLANARINE</t>
  </si>
  <si>
    <t>96751705857- OPATIJA</t>
  </si>
  <si>
    <t>MAT-STI D.O.O. ZA TRGOVINU I POSLOVN</t>
  </si>
  <si>
    <t>32244-Ostali materijal i dijelovi za tekuće i investicijsko održavanje</t>
  </si>
  <si>
    <t>9547304608-SPLIT</t>
  </si>
  <si>
    <t>GDPR (R1 RČ Muller)</t>
  </si>
  <si>
    <t xml:space="preserve">32216- MATERIJAL ZA HIGIJENSKE POTREBE I NJEGU  </t>
  </si>
  <si>
    <t>Z-EL d.o.o</t>
  </si>
  <si>
    <t>11374156664-SESVETE</t>
  </si>
  <si>
    <t>32242-Materijal i dijelovi za tekuće i investicijsko održavanje postrojenja i opreme</t>
  </si>
  <si>
    <t>TAFRA ANTE - PILOT SHOP</t>
  </si>
  <si>
    <t>84510715992- OMIŠ</t>
  </si>
  <si>
    <t>32211-UREDSKI MATERIJAL</t>
  </si>
  <si>
    <t>SVEUČILIŠTE U ZADRU</t>
  </si>
  <si>
    <t>1083967016- ZADAR</t>
  </si>
  <si>
    <t>32999-OSTALI NESPOMENUTI RASHODI POSLOVANJA</t>
  </si>
  <si>
    <t>SVEUČILIŠTE U ZAGREBU, FILOZOFSKI FAKULTET</t>
  </si>
  <si>
    <t>90633715804-ZAGREB</t>
  </si>
  <si>
    <t>81240702858-ZAGREB</t>
  </si>
  <si>
    <t xml:space="preserve">32119-OSTALI RASHODI ZA SLUŽBENA PUTOVANJA </t>
  </si>
  <si>
    <t>ARDUBOTICS D.O.O.</t>
  </si>
  <si>
    <t>34007088561-ZAGREB</t>
  </si>
  <si>
    <t>32219-Ostali materijal za potrebe redovnog poslovanja</t>
  </si>
  <si>
    <t>02535697732-ZAGREB</t>
  </si>
  <si>
    <t>32931-REPREZENTACIJA</t>
  </si>
  <si>
    <t>GDPR-FIZIČKE OSOBE</t>
  </si>
  <si>
    <t xml:space="preserve">32121-NAKNADE ZA PRIJEVOZ NA POSAO I S POSLA(putni troškovi za 1/24)                                                                                                                                                                 </t>
  </si>
  <si>
    <t>32212-DNEVNICE ZA SLUŽBENI PUT U INOZEMSTVO</t>
  </si>
  <si>
    <t>32412-Naknade Ostalih troškova ZA 12/23</t>
  </si>
  <si>
    <t>34312-NAKNADA ZA USLUGE PLATNOG PROMETA ZA 1/24</t>
  </si>
  <si>
    <t xml:space="preserve">P.B.Z </t>
  </si>
  <si>
    <t>SVEUČILIŠTE U SPLITU,PRIRODOSLOV.-MATEMATIČKI FAKULTET</t>
  </si>
  <si>
    <t>20858497843-SPLIT</t>
  </si>
  <si>
    <t>31111-PLAĆE POMOĆNIKA U NASTAVI ZA 1/24</t>
  </si>
  <si>
    <t xml:space="preserve">PBZ - VISA BUSINESS </t>
  </si>
  <si>
    <t xml:space="preserve">32141-NAKNADA ZA KORIŠTERNJE AUTOMOBILA U SLUŽBENE SVRHE   ( Vanjska praksa za 1/24)                                                                                                                                                   </t>
  </si>
  <si>
    <t>135.50</t>
  </si>
  <si>
    <t>32352-NAJAMNINE ZA GRAĐEVINSKE OBJEKTE  1/24</t>
  </si>
  <si>
    <t>JOSIP ČAGALJ VL. OBRT ZA USLUGE ČAGALJ</t>
  </si>
  <si>
    <t>86129175033-KUČIĆE</t>
  </si>
  <si>
    <t>32319-OSTALE USLUGE ZA KOMUNIKACIJU I PRIJEVOZ</t>
  </si>
  <si>
    <t>DEINDE D.O.O. ZA TRGOVINU I USLUGE</t>
  </si>
  <si>
    <t>68143215327-SPLIT</t>
  </si>
  <si>
    <t>02274-OSTALI NAMJEŠTAJ I OPREMA</t>
  </si>
  <si>
    <t>PBZ - VISA BUSINESS CLASSIC DEBITNA (R1 BOBIS+KETCHUP)</t>
  </si>
  <si>
    <t>32389-OSTALE RAČUNALNE USLUGE ZA 1/24</t>
  </si>
  <si>
    <t>32311-USLUGE TELEFONA ZA 1/24</t>
  </si>
  <si>
    <t>KOLONEL J.D.O.O.</t>
  </si>
  <si>
    <t xml:space="preserve">46755813727-OMIŠ </t>
  </si>
  <si>
    <t xml:space="preserve">32391-GRAFIČKE I TISKARSKE USLUGE, USLUGE KOPIRANJA I SL.                                                                                                                                            </t>
  </si>
  <si>
    <t>KONTROL-BIRO D.O.O.</t>
  </si>
  <si>
    <t>80916616067-ZAGREB</t>
  </si>
  <si>
    <t>32329-OSTALE USLUGE TEK. I INV. ODRŽAVANJA ZA 1/24 I 2/24</t>
  </si>
  <si>
    <t>SVEŽANJ D.O.O.</t>
  </si>
  <si>
    <t>84456801514-ŠUMET</t>
  </si>
  <si>
    <t>32381-RAČUNALNE USLUGE ZA 1/24</t>
  </si>
  <si>
    <t>ADMINISTRATOR D.O.O.</t>
  </si>
  <si>
    <t>34658637472-ŠUMET</t>
  </si>
  <si>
    <t>32381-RAČUNALNE USLUGE ZA 1/25</t>
  </si>
  <si>
    <t>IN REBUS D.O.O</t>
  </si>
  <si>
    <t>91591564577-ZAGREB</t>
  </si>
  <si>
    <t>BENDIĆ PAPIR D.O.O.</t>
  </si>
  <si>
    <t>32214-Materijal i sredstva za čišćenje i održavanje</t>
  </si>
  <si>
    <t>38644175459-SPLIT</t>
  </si>
  <si>
    <t>A4, OBRT ZA TRGOVINU</t>
  </si>
  <si>
    <t>23164877659-KAŠTEL SUĆURAC</t>
  </si>
  <si>
    <t xml:space="preserve">32216-MATERIJAL ZA HIGIJENSKE POTREBE I NJEGU </t>
  </si>
  <si>
    <t>KOVAČIĆ KONZALTING D.O.O.</t>
  </si>
  <si>
    <t>79608058419-TROGIR</t>
  </si>
  <si>
    <t>32322-Usluge tekućeg i investicijskog održavanja postrojenja i opreme</t>
  </si>
  <si>
    <t>A1 CENTAR DOO</t>
  </si>
  <si>
    <t>29524210204-ZAGREB</t>
  </si>
  <si>
    <t>GDPR-FIZIČKE OSOBE(R1 RČ. LIDL)</t>
  </si>
  <si>
    <t>GDPR-FIZIČKE OSOBE(R1 RČ. N.T.D.)</t>
  </si>
  <si>
    <t>HRVATSKI ZAVOD ZA ZDRAVSTVENO OSIGURANJE</t>
  </si>
  <si>
    <t>02958272670-ZAGREB</t>
  </si>
  <si>
    <t>SAVA TRGOVINA D.O.O.</t>
  </si>
  <si>
    <t>43752039440-ZAGREB</t>
  </si>
  <si>
    <t>JELENA GREBENAR - MON-TEH, VL.JELENA</t>
  </si>
  <si>
    <t>71910203503-MARUŠIĆI</t>
  </si>
  <si>
    <t xml:space="preserve">32321-USLUGE TEKUĆEG I INVEST. ODRŽAVANJA GRAĐEVINSKIH OBJEKATA                                                                                                                                               </t>
  </si>
  <si>
    <t xml:space="preserve">32389-OSTALE RAČUNALNE USLUGE </t>
  </si>
  <si>
    <t>32231- ELEKTRIČNE ENERGIJA ZA 1/24</t>
  </si>
  <si>
    <t>TERRA AUSTRALIS</t>
  </si>
  <si>
    <t>10890242003 - DUGOPOLJE</t>
  </si>
  <si>
    <t>GENERALIĆ D.O.O.</t>
  </si>
  <si>
    <t>1298136282-ZAKUČAC</t>
  </si>
  <si>
    <t>32321-Usluge tekućeg i investicijskog održavanja građevinskih objekata</t>
  </si>
  <si>
    <t xml:space="preserve">32116-NAKNADA ZA PRIJEVOZ NA SLUŽB.PUTU U INOZ.     </t>
  </si>
  <si>
    <t>31111-BRUTO PLAĆA ZAPOSLENIK ZA 1/24</t>
  </si>
  <si>
    <t>77339848404-SPLIT</t>
  </si>
  <si>
    <t xml:space="preserve">H.P. D.D.
</t>
  </si>
  <si>
    <t>PBZ - VISA BUSINESS (R1  IRA CVJEĆARNICE)</t>
  </si>
  <si>
    <t>SCULPTOR COMPUTERS NET D.O.O.</t>
  </si>
  <si>
    <t>6362716309- VINKOVCI</t>
  </si>
  <si>
    <t>31321 – Doprinosi za obvezno zdravstveno osiguranje ZA PLAĆE ZA 1/24</t>
  </si>
  <si>
    <t>31213-DAROVI ( MATERIJALNA PRAVA 1/24 )</t>
  </si>
  <si>
    <t>32251-SITAN INVENTAR</t>
  </si>
  <si>
    <t>Ukupan iznos isplate                                 po primatelju ( € )</t>
  </si>
  <si>
    <t>Sukladno Naputku o okvirnom sadržaju, minimalnom skupu podataka te načinu javne objave informacija o trošenju sredstava na mrežnim stranicama jedinice lokalne i područne (regionalne) samouprave te proračunskih i izvanproračunskih korisnika državnog proračuna i jedinica lokalne i područne (regionalne) samouprave (NN 59/2023), dana 19. 03. 2024. objavljujemo</t>
  </si>
  <si>
    <t>SŠ " JURE KAŠTELAN " OMIŠ                TRG KRALJA TOMISLAVA 2,           21310 OMIŠ                         OIB:40482871847 IBAN:HR4323400091110698149   Klasa:400-04/24-01/1                                                                UR BROJ:2181-354-10-24-2</t>
  </si>
  <si>
    <t>63612-POVRAT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</si>
</sst>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3" borderId="1" xfId="0" applyFill="1" applyBorder="1" applyAlignment="1">
      <alignment vertical="top" wrapText="1"/>
    </xf>
    <xf numFmtId="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4" fontId="0" fillId="3" borderId="1" xfId="0" applyNumberForma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wrapText="1"/>
    </xf>
  </cellXfs>
  <cellStyles count="1">
    <cellStyle name="Normal" xfId="0" builtinId="0"/>
  </cellStyles>
  <dxfs count="15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fill>
        <patternFill patternType="solid">
          <fgColor indexed="64"/>
          <bgColor theme="0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5:E63" totalsRowShown="0" headerRowDxfId="14" dataDxfId="12" headerRowBorderDxfId="13" tableBorderDxfId="11" totalsRowBorderDxfId="10">
  <autoFilter ref="A5:E63"/>
  <tableColumns count="5">
    <tableColumn id="1" name="Naziv primatelja sredstava" dataDxfId="9" totalsRowDxfId="8"/>
    <tableColumn id="4" name="OIB i sjedište primatelja" dataDxfId="7" totalsRowDxfId="6"/>
    <tableColumn id="7" name="Ukupan iznos isplate                                 po primatelju ( € )" dataDxfId="5" totalsRowDxfId="4"/>
    <tableColumn id="11" name="Vrsta rashoda-šifra računskog plana" dataDxfId="3" totalsRowDxfId="2"/>
    <tableColumn id="12" name="Isplatitelj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3"/>
  <sheetViews>
    <sheetView tabSelected="1" topLeftCell="A22" workbookViewId="0">
      <selection activeCell="D1" sqref="D1"/>
    </sheetView>
  </sheetViews>
  <sheetFormatPr defaultRowHeight="15" x14ac:dyDescent="0.25"/>
  <cols>
    <col min="1" max="1" width="32.85546875" style="6" customWidth="1"/>
    <col min="2" max="2" width="28.42578125" style="6" customWidth="1"/>
    <col min="3" max="3" width="33.42578125" style="12" customWidth="1"/>
    <col min="4" max="4" width="53.7109375" customWidth="1"/>
    <col min="5" max="5" width="33.140625" customWidth="1"/>
    <col min="6" max="28" width="9.140625" style="3"/>
  </cols>
  <sheetData>
    <row r="1" spans="1:28" ht="129" customHeight="1" x14ac:dyDescent="0.25">
      <c r="A1" s="16" t="s">
        <v>132</v>
      </c>
      <c r="E1" s="17"/>
    </row>
    <row r="2" spans="1:28" s="1" customFormat="1" ht="44.25" customHeight="1" x14ac:dyDescent="0.25">
      <c r="A2" s="24" t="s">
        <v>131</v>
      </c>
      <c r="B2" s="24"/>
      <c r="C2" s="24"/>
      <c r="D2" s="24"/>
      <c r="E2" s="2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" customFormat="1" ht="44.25" customHeight="1" x14ac:dyDescent="0.25">
      <c r="A3" s="15"/>
      <c r="B3" s="15"/>
      <c r="C3" s="15"/>
      <c r="D3" s="15"/>
      <c r="E3" s="1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57.75" customHeight="1" x14ac:dyDescent="0.25">
      <c r="A4" s="23" t="s">
        <v>19</v>
      </c>
      <c r="B4" s="23"/>
      <c r="C4" s="23"/>
      <c r="D4" s="23"/>
      <c r="E4" s="23"/>
    </row>
    <row r="5" spans="1:28" s="2" customFormat="1" ht="65.25" customHeight="1" x14ac:dyDescent="0.25">
      <c r="A5" s="7" t="s">
        <v>0</v>
      </c>
      <c r="B5" s="8" t="s">
        <v>1</v>
      </c>
      <c r="C5" s="13" t="s">
        <v>130</v>
      </c>
      <c r="D5" s="8" t="s">
        <v>2</v>
      </c>
      <c r="E5" s="9" t="s"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0" customHeight="1" x14ac:dyDescent="0.25">
      <c r="A6" s="20" t="s">
        <v>3</v>
      </c>
      <c r="B6" s="10" t="s">
        <v>3</v>
      </c>
      <c r="C6" s="19">
        <v>51</v>
      </c>
      <c r="D6" s="18" t="s">
        <v>20</v>
      </c>
      <c r="E6" s="21" t="s">
        <v>5</v>
      </c>
    </row>
    <row r="7" spans="1:28" ht="22.5" customHeight="1" x14ac:dyDescent="0.25">
      <c r="A7" s="11" t="s">
        <v>123</v>
      </c>
      <c r="B7" s="10" t="s">
        <v>11</v>
      </c>
      <c r="C7" s="19">
        <f>11.1+85.5</f>
        <v>96.6</v>
      </c>
      <c r="D7" s="18" t="s">
        <v>21</v>
      </c>
      <c r="E7" s="21" t="s">
        <v>5</v>
      </c>
    </row>
    <row r="8" spans="1:28" ht="30" customHeight="1" x14ac:dyDescent="0.25">
      <c r="A8" s="20" t="s">
        <v>22</v>
      </c>
      <c r="B8" s="10" t="s">
        <v>24</v>
      </c>
      <c r="C8" s="19">
        <v>35.049999999999997</v>
      </c>
      <c r="D8" s="18" t="s">
        <v>23</v>
      </c>
      <c r="E8" s="21" t="s">
        <v>5</v>
      </c>
    </row>
    <row r="9" spans="1:28" ht="30" customHeight="1" x14ac:dyDescent="0.25">
      <c r="A9" s="20" t="s">
        <v>25</v>
      </c>
      <c r="B9" s="10" t="s">
        <v>122</v>
      </c>
      <c r="C9" s="19">
        <v>500</v>
      </c>
      <c r="D9" s="18" t="s">
        <v>26</v>
      </c>
      <c r="E9" s="21" t="s">
        <v>5</v>
      </c>
    </row>
    <row r="10" spans="1:28" ht="30" customHeight="1" x14ac:dyDescent="0.25">
      <c r="A10" s="20" t="s">
        <v>27</v>
      </c>
      <c r="B10" s="10" t="s">
        <v>24</v>
      </c>
      <c r="C10" s="19">
        <v>624.26</v>
      </c>
      <c r="D10" s="18" t="s">
        <v>23</v>
      </c>
      <c r="E10" s="21" t="s">
        <v>5</v>
      </c>
    </row>
    <row r="11" spans="1:28" ht="30" customHeight="1" x14ac:dyDescent="0.25">
      <c r="A11" s="20" t="s">
        <v>28</v>
      </c>
      <c r="B11" s="10" t="s">
        <v>29</v>
      </c>
      <c r="C11" s="19">
        <v>765</v>
      </c>
      <c r="D11" s="18" t="s">
        <v>30</v>
      </c>
      <c r="E11" s="21" t="s">
        <v>5</v>
      </c>
    </row>
    <row r="12" spans="1:28" ht="30" customHeight="1" x14ac:dyDescent="0.25">
      <c r="A12" s="20" t="s">
        <v>31</v>
      </c>
      <c r="B12" s="10" t="s">
        <v>33</v>
      </c>
      <c r="C12" s="19">
        <v>150</v>
      </c>
      <c r="D12" s="18" t="s">
        <v>32</v>
      </c>
      <c r="E12" s="21" t="s">
        <v>5</v>
      </c>
    </row>
    <row r="13" spans="1:28" ht="30" customHeight="1" x14ac:dyDescent="0.25">
      <c r="A13" s="20" t="s">
        <v>34</v>
      </c>
      <c r="B13" s="10" t="s">
        <v>36</v>
      </c>
      <c r="C13" s="19">
        <v>252.76</v>
      </c>
      <c r="D13" s="18" t="s">
        <v>35</v>
      </c>
      <c r="E13" s="21" t="s">
        <v>5</v>
      </c>
    </row>
    <row r="14" spans="1:28" ht="30" customHeight="1" x14ac:dyDescent="0.25">
      <c r="A14" s="20" t="s">
        <v>37</v>
      </c>
      <c r="B14" s="10" t="s">
        <v>3</v>
      </c>
      <c r="C14" s="19">
        <v>13.32</v>
      </c>
      <c r="D14" s="18" t="s">
        <v>38</v>
      </c>
      <c r="E14" s="21" t="s">
        <v>5</v>
      </c>
    </row>
    <row r="15" spans="1:28" ht="30" customHeight="1" x14ac:dyDescent="0.25">
      <c r="A15" s="20" t="s">
        <v>39</v>
      </c>
      <c r="B15" s="10" t="s">
        <v>40</v>
      </c>
      <c r="C15" s="19">
        <v>27.9</v>
      </c>
      <c r="D15" s="18" t="s">
        <v>41</v>
      </c>
      <c r="E15" s="21" t="s">
        <v>5</v>
      </c>
    </row>
    <row r="16" spans="1:28" ht="30" customHeight="1" x14ac:dyDescent="0.25">
      <c r="A16" s="20" t="s">
        <v>42</v>
      </c>
      <c r="B16" s="10" t="s">
        <v>43</v>
      </c>
      <c r="C16" s="19">
        <v>45</v>
      </c>
      <c r="D16" s="18" t="s">
        <v>44</v>
      </c>
      <c r="E16" s="21" t="s">
        <v>5</v>
      </c>
    </row>
    <row r="17" spans="1:28" ht="30" customHeight="1" x14ac:dyDescent="0.25">
      <c r="A17" s="20" t="s">
        <v>45</v>
      </c>
      <c r="B17" s="10" t="s">
        <v>46</v>
      </c>
      <c r="C17" s="19">
        <v>20</v>
      </c>
      <c r="D17" s="18" t="s">
        <v>47</v>
      </c>
      <c r="E17" s="21" t="s">
        <v>5</v>
      </c>
    </row>
    <row r="18" spans="1:28" ht="30" customHeight="1" x14ac:dyDescent="0.25">
      <c r="A18" s="20" t="s">
        <v>48</v>
      </c>
      <c r="B18" s="10" t="s">
        <v>49</v>
      </c>
      <c r="C18" s="19">
        <v>53.09</v>
      </c>
      <c r="D18" s="18" t="s">
        <v>47</v>
      </c>
      <c r="E18" s="21" t="s">
        <v>5</v>
      </c>
    </row>
    <row r="19" spans="1:28" ht="30" customHeight="1" x14ac:dyDescent="0.25">
      <c r="A19" s="20" t="s">
        <v>6</v>
      </c>
      <c r="B19" s="10" t="s">
        <v>50</v>
      </c>
      <c r="C19" s="19">
        <v>26.97</v>
      </c>
      <c r="D19" s="18" t="s">
        <v>51</v>
      </c>
      <c r="E19" s="21" t="s">
        <v>5</v>
      </c>
    </row>
    <row r="20" spans="1:28" ht="30" customHeight="1" x14ac:dyDescent="0.25">
      <c r="A20" s="20" t="s">
        <v>52</v>
      </c>
      <c r="B20" s="10" t="s">
        <v>53</v>
      </c>
      <c r="C20" s="19">
        <v>87.5</v>
      </c>
      <c r="D20" s="18" t="s">
        <v>54</v>
      </c>
      <c r="E20" s="21" t="s">
        <v>5</v>
      </c>
    </row>
    <row r="21" spans="1:28" ht="30" customHeight="1" x14ac:dyDescent="0.25">
      <c r="A21" s="20" t="s">
        <v>124</v>
      </c>
      <c r="B21" s="10" t="s">
        <v>55</v>
      </c>
      <c r="C21" s="19">
        <v>233.53</v>
      </c>
      <c r="D21" s="18" t="s">
        <v>56</v>
      </c>
      <c r="E21" s="21" t="s">
        <v>5</v>
      </c>
    </row>
    <row r="22" spans="1:28" ht="30" customHeight="1" x14ac:dyDescent="0.25">
      <c r="A22" s="20" t="s">
        <v>57</v>
      </c>
      <c r="B22" s="10" t="s">
        <v>3</v>
      </c>
      <c r="C22" s="19">
        <v>2799.95</v>
      </c>
      <c r="D22" s="18" t="s">
        <v>58</v>
      </c>
      <c r="E22" s="21" t="s">
        <v>5</v>
      </c>
    </row>
    <row r="23" spans="1:28" ht="30" customHeight="1" x14ac:dyDescent="0.25">
      <c r="A23" s="20" t="s">
        <v>57</v>
      </c>
      <c r="B23" s="10" t="s">
        <v>3</v>
      </c>
      <c r="C23" s="19">
        <v>960</v>
      </c>
      <c r="D23" s="18" t="s">
        <v>59</v>
      </c>
      <c r="E23" s="21" t="s">
        <v>5</v>
      </c>
    </row>
    <row r="24" spans="1:28" ht="30" customHeight="1" x14ac:dyDescent="0.25">
      <c r="A24" s="20" t="s">
        <v>57</v>
      </c>
      <c r="B24" s="10" t="s">
        <v>3</v>
      </c>
      <c r="C24" s="19">
        <v>461.3</v>
      </c>
      <c r="D24" s="18" t="s">
        <v>60</v>
      </c>
      <c r="E24" s="21" t="s">
        <v>5</v>
      </c>
    </row>
    <row r="25" spans="1:28" ht="30" customHeight="1" x14ac:dyDescent="0.25">
      <c r="A25" s="20" t="s">
        <v>62</v>
      </c>
      <c r="B25" s="10" t="s">
        <v>55</v>
      </c>
      <c r="C25" s="19">
        <v>96.65</v>
      </c>
      <c r="D25" s="18" t="s">
        <v>61</v>
      </c>
      <c r="E25" s="21" t="s">
        <v>5</v>
      </c>
    </row>
    <row r="26" spans="1:28" ht="48.75" customHeight="1" x14ac:dyDescent="0.25">
      <c r="A26" s="20" t="s">
        <v>63</v>
      </c>
      <c r="B26" s="10" t="s">
        <v>64</v>
      </c>
      <c r="C26" s="19">
        <v>60</v>
      </c>
      <c r="D26" s="18" t="s">
        <v>15</v>
      </c>
      <c r="E26" s="21" t="s">
        <v>5</v>
      </c>
    </row>
    <row r="27" spans="1:28" ht="30" customHeight="1" x14ac:dyDescent="0.25">
      <c r="A27" s="20" t="s">
        <v>3</v>
      </c>
      <c r="B27" s="10" t="s">
        <v>3</v>
      </c>
      <c r="C27" s="19">
        <v>1434.4</v>
      </c>
      <c r="D27" s="18" t="s">
        <v>65</v>
      </c>
      <c r="E27" s="21" t="s">
        <v>5</v>
      </c>
    </row>
    <row r="28" spans="1:28" ht="30" customHeight="1" x14ac:dyDescent="0.25">
      <c r="A28" s="20" t="s">
        <v>66</v>
      </c>
      <c r="B28" s="10" t="s">
        <v>55</v>
      </c>
      <c r="C28" s="19">
        <v>1.5</v>
      </c>
      <c r="D28" s="18" t="s">
        <v>47</v>
      </c>
      <c r="E28" s="21" t="s">
        <v>5</v>
      </c>
    </row>
    <row r="29" spans="1:28" s="6" customFormat="1" ht="30" customHeight="1" x14ac:dyDescent="0.25">
      <c r="A29" s="20" t="s">
        <v>57</v>
      </c>
      <c r="B29" s="10" t="s">
        <v>3</v>
      </c>
      <c r="C29" s="19" t="s">
        <v>68</v>
      </c>
      <c r="D29" s="18" t="s">
        <v>67</v>
      </c>
      <c r="E29" s="14" t="s">
        <v>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30" customHeight="1" x14ac:dyDescent="0.25">
      <c r="A30" s="20" t="s">
        <v>57</v>
      </c>
      <c r="B30" s="10" t="s">
        <v>3</v>
      </c>
      <c r="C30" s="19">
        <v>1128.1500000000001</v>
      </c>
      <c r="D30" s="18" t="s">
        <v>69</v>
      </c>
      <c r="E30" s="21" t="s">
        <v>5</v>
      </c>
    </row>
    <row r="31" spans="1:28" ht="30" customHeight="1" x14ac:dyDescent="0.25">
      <c r="A31" s="20" t="s">
        <v>70</v>
      </c>
      <c r="B31" s="10" t="s">
        <v>71</v>
      </c>
      <c r="C31" s="19">
        <f>331.25+600</f>
        <v>931.25</v>
      </c>
      <c r="D31" s="18" t="s">
        <v>72</v>
      </c>
      <c r="E31" s="21" t="s">
        <v>5</v>
      </c>
    </row>
    <row r="32" spans="1:28" ht="30" customHeight="1" x14ac:dyDescent="0.25">
      <c r="A32" s="20" t="s">
        <v>73</v>
      </c>
      <c r="B32" s="10" t="s">
        <v>74</v>
      </c>
      <c r="C32" s="19">
        <v>1199</v>
      </c>
      <c r="D32" s="18" t="s">
        <v>75</v>
      </c>
      <c r="E32" s="21" t="s">
        <v>5</v>
      </c>
    </row>
    <row r="33" spans="1:5" ht="30" customHeight="1" x14ac:dyDescent="0.25">
      <c r="A33" s="20" t="s">
        <v>76</v>
      </c>
      <c r="B33" s="10" t="s">
        <v>55</v>
      </c>
      <c r="C33" s="19">
        <f>20.7+78</f>
        <v>98.7</v>
      </c>
      <c r="D33" s="18" t="s">
        <v>56</v>
      </c>
      <c r="E33" s="21" t="s">
        <v>5</v>
      </c>
    </row>
    <row r="34" spans="1:5" ht="30" customHeight="1" x14ac:dyDescent="0.25">
      <c r="A34" s="20" t="s">
        <v>57</v>
      </c>
      <c r="B34" s="10" t="s">
        <v>3</v>
      </c>
      <c r="C34" s="22">
        <f>2646.6+2419.2</f>
        <v>5065.7999999999993</v>
      </c>
      <c r="D34" s="18" t="s">
        <v>51</v>
      </c>
      <c r="E34" s="21" t="s">
        <v>5</v>
      </c>
    </row>
    <row r="35" spans="1:5" ht="30" customHeight="1" x14ac:dyDescent="0.25">
      <c r="A35" s="20" t="s">
        <v>13</v>
      </c>
      <c r="B35" s="10" t="s">
        <v>14</v>
      </c>
      <c r="C35" s="19">
        <f>45.63+64.7</f>
        <v>110.33000000000001</v>
      </c>
      <c r="D35" s="18" t="s">
        <v>47</v>
      </c>
      <c r="E35" s="21" t="s">
        <v>5</v>
      </c>
    </row>
    <row r="36" spans="1:5" ht="30" customHeight="1" x14ac:dyDescent="0.25">
      <c r="A36" s="20" t="s">
        <v>13</v>
      </c>
      <c r="B36" s="10" t="s">
        <v>14</v>
      </c>
      <c r="C36" s="19">
        <v>1.91</v>
      </c>
      <c r="D36" s="18" t="s">
        <v>77</v>
      </c>
      <c r="E36" s="21" t="s">
        <v>5</v>
      </c>
    </row>
    <row r="37" spans="1:5" ht="30" customHeight="1" x14ac:dyDescent="0.25">
      <c r="A37" s="20" t="s">
        <v>9</v>
      </c>
      <c r="B37" s="10" t="s">
        <v>10</v>
      </c>
      <c r="C37" s="19">
        <v>67.459999999999994</v>
      </c>
      <c r="D37" s="18" t="s">
        <v>78</v>
      </c>
      <c r="E37" s="21" t="s">
        <v>5</v>
      </c>
    </row>
    <row r="38" spans="1:5" ht="30" customHeight="1" x14ac:dyDescent="0.25">
      <c r="A38" s="20" t="s">
        <v>79</v>
      </c>
      <c r="B38" s="10" t="s">
        <v>80</v>
      </c>
      <c r="C38" s="19">
        <v>65</v>
      </c>
      <c r="D38" s="18" t="s">
        <v>81</v>
      </c>
      <c r="E38" s="21" t="s">
        <v>5</v>
      </c>
    </row>
    <row r="39" spans="1:5" ht="30" customHeight="1" x14ac:dyDescent="0.25">
      <c r="A39" s="20" t="s">
        <v>82</v>
      </c>
      <c r="B39" s="10" t="s">
        <v>83</v>
      </c>
      <c r="C39" s="19">
        <v>132.72</v>
      </c>
      <c r="D39" s="18" t="s">
        <v>84</v>
      </c>
      <c r="E39" s="21" t="s">
        <v>5</v>
      </c>
    </row>
    <row r="40" spans="1:5" ht="30" customHeight="1" x14ac:dyDescent="0.25">
      <c r="A40" s="20" t="s">
        <v>85</v>
      </c>
      <c r="B40" s="10" t="s">
        <v>86</v>
      </c>
      <c r="C40" s="19">
        <v>92.9</v>
      </c>
      <c r="D40" s="18" t="s">
        <v>87</v>
      </c>
      <c r="E40" s="21" t="s">
        <v>5</v>
      </c>
    </row>
    <row r="41" spans="1:5" ht="30" customHeight="1" x14ac:dyDescent="0.25">
      <c r="A41" s="20" t="s">
        <v>88</v>
      </c>
      <c r="B41" s="10" t="s">
        <v>89</v>
      </c>
      <c r="C41" s="19">
        <v>66.36</v>
      </c>
      <c r="D41" s="18" t="s">
        <v>87</v>
      </c>
      <c r="E41" s="21" t="s">
        <v>5</v>
      </c>
    </row>
    <row r="42" spans="1:5" ht="30" customHeight="1" x14ac:dyDescent="0.25">
      <c r="A42" s="20" t="s">
        <v>91</v>
      </c>
      <c r="B42" s="10" t="s">
        <v>92</v>
      </c>
      <c r="C42" s="19">
        <v>132.63999999999999</v>
      </c>
      <c r="D42" s="18" t="s">
        <v>90</v>
      </c>
      <c r="E42" s="21" t="s">
        <v>5</v>
      </c>
    </row>
    <row r="43" spans="1:5" ht="30" customHeight="1" x14ac:dyDescent="0.25">
      <c r="A43" s="20" t="s">
        <v>39</v>
      </c>
      <c r="B43" s="10" t="s">
        <v>40</v>
      </c>
      <c r="C43" s="19">
        <v>10.98</v>
      </c>
      <c r="D43" s="18" t="s">
        <v>54</v>
      </c>
      <c r="E43" s="21" t="s">
        <v>5</v>
      </c>
    </row>
    <row r="44" spans="1:5" ht="30" customHeight="1" x14ac:dyDescent="0.25">
      <c r="A44" s="20" t="s">
        <v>28</v>
      </c>
      <c r="B44" s="10" t="s">
        <v>29</v>
      </c>
      <c r="C44" s="19">
        <f>95.63+149.62</f>
        <v>245.25</v>
      </c>
      <c r="D44" s="18" t="s">
        <v>44</v>
      </c>
      <c r="E44" s="21" t="s">
        <v>5</v>
      </c>
    </row>
    <row r="45" spans="1:5" ht="30" customHeight="1" x14ac:dyDescent="0.25">
      <c r="A45" s="20" t="s">
        <v>93</v>
      </c>
      <c r="B45" s="10" t="s">
        <v>95</v>
      </c>
      <c r="C45" s="19">
        <v>1055.1500000000001</v>
      </c>
      <c r="D45" s="18" t="s">
        <v>94</v>
      </c>
      <c r="E45" s="21" t="s">
        <v>5</v>
      </c>
    </row>
    <row r="46" spans="1:5" ht="30" customHeight="1" x14ac:dyDescent="0.25">
      <c r="A46" s="20" t="s">
        <v>93</v>
      </c>
      <c r="B46" s="10" t="s">
        <v>95</v>
      </c>
      <c r="C46" s="19">
        <v>220.83</v>
      </c>
      <c r="D46" s="18" t="s">
        <v>44</v>
      </c>
      <c r="E46" s="21" t="s">
        <v>5</v>
      </c>
    </row>
    <row r="47" spans="1:5" ht="30" customHeight="1" x14ac:dyDescent="0.25">
      <c r="A47" s="20" t="s">
        <v>96</v>
      </c>
      <c r="B47" s="10" t="s">
        <v>97</v>
      </c>
      <c r="C47" s="19">
        <v>575</v>
      </c>
      <c r="D47" s="18" t="s">
        <v>98</v>
      </c>
      <c r="E47" s="21" t="s">
        <v>5</v>
      </c>
    </row>
    <row r="48" spans="1:5" ht="30" customHeight="1" x14ac:dyDescent="0.25">
      <c r="A48" s="20" t="s">
        <v>99</v>
      </c>
      <c r="B48" s="10" t="s">
        <v>100</v>
      </c>
      <c r="C48" s="19">
        <v>202.48</v>
      </c>
      <c r="D48" s="18" t="s">
        <v>12</v>
      </c>
      <c r="E48" s="21" t="s">
        <v>5</v>
      </c>
    </row>
    <row r="49" spans="1:5" ht="30" customHeight="1" x14ac:dyDescent="0.25">
      <c r="A49" s="20" t="s">
        <v>28</v>
      </c>
      <c r="B49" s="10" t="s">
        <v>29</v>
      </c>
      <c r="C49" s="19">
        <v>243.88</v>
      </c>
      <c r="D49" s="18" t="s">
        <v>101</v>
      </c>
      <c r="E49" s="21" t="s">
        <v>5</v>
      </c>
    </row>
    <row r="50" spans="1:5" ht="30" customHeight="1" x14ac:dyDescent="0.25">
      <c r="A50" s="20" t="s">
        <v>102</v>
      </c>
      <c r="B50" s="10" t="s">
        <v>103</v>
      </c>
      <c r="C50" s="19">
        <v>19.899999999999999</v>
      </c>
      <c r="D50" s="18" t="s">
        <v>44</v>
      </c>
      <c r="E50" s="21" t="s">
        <v>5</v>
      </c>
    </row>
    <row r="51" spans="1:5" ht="30" customHeight="1" x14ac:dyDescent="0.25">
      <c r="A51" s="20" t="s">
        <v>104</v>
      </c>
      <c r="B51" s="10" t="s">
        <v>3</v>
      </c>
      <c r="C51" s="19">
        <v>24.97</v>
      </c>
      <c r="D51" s="18" t="s">
        <v>56</v>
      </c>
      <c r="E51" s="21" t="s">
        <v>5</v>
      </c>
    </row>
    <row r="52" spans="1:5" ht="30" customHeight="1" x14ac:dyDescent="0.25">
      <c r="A52" s="20" t="s">
        <v>105</v>
      </c>
      <c r="B52" s="10" t="s">
        <v>3</v>
      </c>
      <c r="C52" s="19">
        <v>50</v>
      </c>
      <c r="D52" s="18" t="s">
        <v>56</v>
      </c>
      <c r="E52" s="21" t="s">
        <v>5</v>
      </c>
    </row>
    <row r="53" spans="1:5" ht="30" customHeight="1" x14ac:dyDescent="0.25">
      <c r="A53" s="20" t="s">
        <v>106</v>
      </c>
      <c r="B53" s="10" t="s">
        <v>107</v>
      </c>
      <c r="C53" s="19">
        <v>-3998.08</v>
      </c>
      <c r="D53" s="18" t="s">
        <v>133</v>
      </c>
      <c r="E53" s="21" t="s">
        <v>5</v>
      </c>
    </row>
    <row r="54" spans="1:5" ht="30" customHeight="1" x14ac:dyDescent="0.25">
      <c r="A54" s="20" t="s">
        <v>108</v>
      </c>
      <c r="B54" s="10" t="s">
        <v>109</v>
      </c>
      <c r="C54" s="19">
        <v>175</v>
      </c>
      <c r="D54" s="18" t="s">
        <v>129</v>
      </c>
      <c r="E54" s="21" t="s">
        <v>5</v>
      </c>
    </row>
    <row r="55" spans="1:5" ht="30" customHeight="1" x14ac:dyDescent="0.25">
      <c r="A55" s="20" t="s">
        <v>110</v>
      </c>
      <c r="B55" s="10" t="s">
        <v>111</v>
      </c>
      <c r="C55" s="19">
        <v>1413.38</v>
      </c>
      <c r="D55" s="18" t="s">
        <v>112</v>
      </c>
      <c r="E55" s="21" t="s">
        <v>5</v>
      </c>
    </row>
    <row r="56" spans="1:5" ht="30" customHeight="1" x14ac:dyDescent="0.25">
      <c r="A56" s="20" t="s">
        <v>125</v>
      </c>
      <c r="B56" s="10" t="s">
        <v>126</v>
      </c>
      <c r="C56" s="19">
        <v>163.80000000000001</v>
      </c>
      <c r="D56" s="18" t="s">
        <v>113</v>
      </c>
      <c r="E56" s="21" t="s">
        <v>5</v>
      </c>
    </row>
    <row r="57" spans="1:5" ht="30" customHeight="1" x14ac:dyDescent="0.25">
      <c r="A57" s="20" t="s">
        <v>7</v>
      </c>
      <c r="B57" s="10" t="s">
        <v>8</v>
      </c>
      <c r="C57" s="19">
        <v>955.15</v>
      </c>
      <c r="D57" s="18" t="s">
        <v>114</v>
      </c>
      <c r="E57" s="21" t="s">
        <v>5</v>
      </c>
    </row>
    <row r="58" spans="1:5" ht="30" customHeight="1" x14ac:dyDescent="0.25">
      <c r="A58" s="20" t="s">
        <v>115</v>
      </c>
      <c r="B58" s="10" t="s">
        <v>116</v>
      </c>
      <c r="C58" s="19">
        <v>52.79</v>
      </c>
      <c r="D58" s="18" t="s">
        <v>54</v>
      </c>
      <c r="E58" s="21" t="s">
        <v>5</v>
      </c>
    </row>
    <row r="59" spans="1:5" ht="30" customHeight="1" x14ac:dyDescent="0.25">
      <c r="A59" s="20" t="s">
        <v>117</v>
      </c>
      <c r="B59" s="10" t="s">
        <v>118</v>
      </c>
      <c r="C59" s="19">
        <v>7593</v>
      </c>
      <c r="D59" s="18" t="s">
        <v>119</v>
      </c>
      <c r="E59" s="21" t="s">
        <v>5</v>
      </c>
    </row>
    <row r="60" spans="1:5" ht="30" customHeight="1" x14ac:dyDescent="0.25">
      <c r="A60" s="20" t="s">
        <v>57</v>
      </c>
      <c r="B60" s="10" t="s">
        <v>3</v>
      </c>
      <c r="C60" s="19">
        <v>145.63</v>
      </c>
      <c r="D60" s="18" t="s">
        <v>120</v>
      </c>
      <c r="E60" s="21" t="s">
        <v>5</v>
      </c>
    </row>
    <row r="61" spans="1:5" ht="30" customHeight="1" x14ac:dyDescent="0.25">
      <c r="A61" s="20" t="s">
        <v>18</v>
      </c>
      <c r="B61" s="10" t="s">
        <v>16</v>
      </c>
      <c r="C61" s="19">
        <v>117559.18</v>
      </c>
      <c r="D61" s="18" t="s">
        <v>121</v>
      </c>
      <c r="E61" s="21" t="s">
        <v>17</v>
      </c>
    </row>
    <row r="62" spans="1:5" ht="30" customHeight="1" x14ac:dyDescent="0.25">
      <c r="A62" s="20" t="s">
        <v>18</v>
      </c>
      <c r="B62" s="10" t="s">
        <v>16</v>
      </c>
      <c r="C62" s="19">
        <v>19397.28</v>
      </c>
      <c r="D62" s="18" t="s">
        <v>127</v>
      </c>
      <c r="E62" s="21" t="s">
        <v>17</v>
      </c>
    </row>
    <row r="63" spans="1:5" ht="30" customHeight="1" x14ac:dyDescent="0.25">
      <c r="A63" s="20" t="s">
        <v>18</v>
      </c>
      <c r="B63" s="10" t="s">
        <v>16</v>
      </c>
      <c r="C63" s="19">
        <v>376.69</v>
      </c>
      <c r="D63" s="18" t="s">
        <v>128</v>
      </c>
      <c r="E63" s="21" t="s">
        <v>17</v>
      </c>
    </row>
  </sheetData>
  <mergeCells count="2">
    <mergeCell ref="A4:E4"/>
    <mergeCell ref="A2:E2"/>
  </mergeCells>
  <pageMargins left="0.7" right="0.7" top="0.75" bottom="0.75" header="0.3" footer="0.3"/>
  <pageSetup paperSize="9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2024-02-16T13:39:56Z</cp:lastPrinted>
  <dcterms:created xsi:type="dcterms:W3CDTF">2024-02-16T08:35:33Z</dcterms:created>
  <dcterms:modified xsi:type="dcterms:W3CDTF">2024-03-19T11:16:22Z</dcterms:modified>
</cp:coreProperties>
</file>